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462" lockStructure="1"/>
  <bookViews>
    <workbookView xWindow="-75" yWindow="-30" windowWidth="19035" windowHeight="12225"/>
  </bookViews>
  <sheets>
    <sheet name="Sheet 1" sheetId="1" r:id="rId1"/>
  </sheets>
  <definedNames>
    <definedName name="ar_i_dag">2015</definedName>
    <definedName name="_xlnm.Print_Area" localSheetId="0">'Sheet 1'!$A$1:$E$23</definedName>
  </definedNames>
  <calcPr calcId="145621"/>
</workbook>
</file>

<file path=xl/calcChain.xml><?xml version="1.0" encoding="utf-8"?>
<calcChain xmlns="http://schemas.openxmlformats.org/spreadsheetml/2006/main">
  <c r="E4" i="1" l="1"/>
  <c r="C4" i="1" l="1"/>
  <c r="F9" i="1"/>
  <c r="F10" i="1"/>
  <c r="F11" i="1"/>
  <c r="F12" i="1"/>
  <c r="F13" i="1"/>
  <c r="F14" i="1"/>
  <c r="F15" i="1"/>
  <c r="F17" i="1"/>
  <c r="F18" i="1"/>
  <c r="F19" i="1"/>
  <c r="F20" i="1"/>
  <c r="F8" i="1"/>
  <c r="D4" i="1"/>
</calcChain>
</file>

<file path=xl/sharedStrings.xml><?xml version="1.0" encoding="utf-8"?>
<sst xmlns="http://schemas.openxmlformats.org/spreadsheetml/2006/main" count="39" uniqueCount="39">
  <si>
    <t>Fjárfesting</t>
  </si>
  <si>
    <t>I.  Helstu þjóðhagsstærðir, magnbreytingar - %</t>
  </si>
  <si>
    <t>Einkaneysla</t>
  </si>
  <si>
    <t>Samneysla</t>
  </si>
  <si>
    <t>Þjóðarútgjöld alls</t>
  </si>
  <si>
    <t>Útflutningur vöru og þjónustu</t>
  </si>
  <si>
    <t>Innflutningur vöru og þjónustu</t>
  </si>
  <si>
    <t>Viðskiptajöfnuður, % af landsframleiðslu</t>
  </si>
  <si>
    <t>II. Launa- og verðlagsforsendur, meðalbreytingar - %</t>
  </si>
  <si>
    <t>Vísitala neysluverðs</t>
  </si>
  <si>
    <t>Gengisvísitala</t>
  </si>
  <si>
    <t>Atvinnuleysi, hlutfall af mannafla</t>
  </si>
  <si>
    <t>Frávik frá fjárlögum</t>
  </si>
  <si>
    <t>Launavísitala</t>
  </si>
  <si>
    <t>Divergence from budget</t>
  </si>
  <si>
    <t>I.  Main economic aggregates, change in volume - %</t>
  </si>
  <si>
    <t>Private consumption</t>
  </si>
  <si>
    <t>Public consumption</t>
  </si>
  <si>
    <t>Gross fixed investment</t>
  </si>
  <si>
    <t>National expenditure</t>
  </si>
  <si>
    <t>Export of goods and services</t>
  </si>
  <si>
    <t>Imports of goods and services</t>
  </si>
  <si>
    <t>Gross domestic product</t>
  </si>
  <si>
    <t>Current account balance, % of GDP</t>
  </si>
  <si>
    <t>II. Wages- and price level, average change - %</t>
  </si>
  <si>
    <t>Consumer price index</t>
  </si>
  <si>
    <t>Nominal wage index</t>
  </si>
  <si>
    <t>Nominal exchange rate index</t>
  </si>
  <si>
    <t>Unemployment, % of workforce</t>
  </si>
  <si>
    <t>Table 10</t>
  </si>
  <si>
    <t>¹ Macroeconomic forecast issued in November 2013</t>
  </si>
  <si>
    <t>² Macroeconomic forecast issued in November 2014</t>
  </si>
  <si>
    <t>Verg landsframleiðsla</t>
  </si>
  <si>
    <t>¹ Þjóðhagsspá í nóvember 2016</t>
  </si>
  <si>
    <t>² Þjóðhagsspá í júní 2017</t>
  </si>
  <si>
    <t xml:space="preserve">Tafla 7                    </t>
  </si>
  <si>
    <t>Fjárlög
2017 ¹</t>
  </si>
  <si>
    <t>Endurmat
2017 ²</t>
  </si>
  <si>
    <t>Frumvarp
2018 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</si>
</sst>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@\ *."/>
    <numFmt numFmtId="165" formatCode="0.0"/>
    <numFmt numFmtId="166" formatCode="#,##0.0\ \ "/>
    <numFmt numFmtId="167" formatCode="0.0%"/>
    <numFmt numFmtId="168" formatCode="##&quot;.&quot;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5" fillId="0" borderId="0" xfId="0" applyFont="1"/>
    <xf numFmtId="3" fontId="2" fillId="0" borderId="0" xfId="0" applyNumberFormat="1" applyFont="1"/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3" fontId="3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4" fillId="0" borderId="0" xfId="0" applyNumberFormat="1" applyFont="1"/>
    <xf numFmtId="165" fontId="3" fillId="0" borderId="0" xfId="0" applyNumberFormat="1" applyFont="1" applyAlignment="1">
      <alignment horizontal="right"/>
    </xf>
    <xf numFmtId="0" fontId="3" fillId="0" borderId="0" xfId="0" applyNumberFormat="1" applyFont="1"/>
    <xf numFmtId="166" fontId="3" fillId="0" borderId="0" xfId="0" applyNumberFormat="1" applyFont="1" applyAlignment="1">
      <alignment horizontal="right"/>
    </xf>
    <xf numFmtId="0" fontId="7" fillId="0" borderId="0" xfId="0" applyFont="1"/>
    <xf numFmtId="167" fontId="2" fillId="0" borderId="0" xfId="1" applyNumberFormat="1" applyFont="1"/>
    <xf numFmtId="166" fontId="3" fillId="0" borderId="0" xfId="0" applyNumberFormat="1" applyFont="1" applyFill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68" fontId="6" fillId="0" borderId="2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2" zoomScaleNormal="100" workbookViewId="0">
      <selection activeCell="H10" sqref="H10"/>
    </sheetView>
  </sheetViews>
  <sheetFormatPr defaultColWidth="9.140625" defaultRowHeight="12.75" x14ac:dyDescent="0.2"/>
  <cols>
    <col min="1" max="1" width="48.7109375" style="1" customWidth="1"/>
    <col min="2" max="2" width="49" style="1" hidden="1" customWidth="1"/>
    <col min="3" max="5" width="10.28515625" style="1" customWidth="1"/>
    <col min="6" max="6" width="10.28515625" style="4" hidden="1" customWidth="1"/>
    <col min="7" max="16384" width="9.140625" style="1"/>
  </cols>
  <sheetData>
    <row r="1" spans="1:6" s="5" customFormat="1" ht="21" hidden="1" customHeight="1" x14ac:dyDescent="0.2">
      <c r="A1" s="8"/>
      <c r="B1" s="8" t="s">
        <v>29</v>
      </c>
      <c r="C1" s="9"/>
      <c r="D1" s="10"/>
      <c r="E1" s="10"/>
      <c r="F1" s="10"/>
    </row>
    <row r="2" spans="1:6" s="5" customFormat="1" ht="21" customHeight="1" x14ac:dyDescent="0.2">
      <c r="A2" s="5" t="s">
        <v>35</v>
      </c>
      <c r="C2" s="22"/>
      <c r="D2" s="23"/>
      <c r="E2" s="23"/>
      <c r="F2" s="10"/>
    </row>
    <row r="3" spans="1:6" s="5" customFormat="1" ht="3.95" customHeight="1" x14ac:dyDescent="0.2">
      <c r="A3" s="24"/>
      <c r="B3" s="24"/>
      <c r="C3" s="24"/>
      <c r="D3" s="24"/>
      <c r="E3" s="24"/>
      <c r="F3" s="6"/>
    </row>
    <row r="4" spans="1:6" ht="24" hidden="1" customHeight="1" x14ac:dyDescent="0.2">
      <c r="A4" s="15"/>
      <c r="B4" s="15"/>
      <c r="C4" s="7" t="str">
        <f>"Budget"&amp;CHAR(10)&amp;ar_i_dag&amp;" ¹"</f>
        <v>Budget
2015 ¹</v>
      </c>
      <c r="D4" s="7" t="str">
        <f>"Estimate"&amp;CHAR(10)&amp;ar_i_dag&amp;" ²"</f>
        <v>Estimate
2015 ²</v>
      </c>
      <c r="E4" s="7" t="str">
        <f>"Budget"&amp;CHAR(10)&amp;ar_i_dag+1&amp;" ²"</f>
        <v>Budget
2016 ²</v>
      </c>
      <c r="F4" s="7" t="s">
        <v>14</v>
      </c>
    </row>
    <row r="5" spans="1:6" ht="24" customHeight="1" x14ac:dyDescent="0.2">
      <c r="A5" s="15"/>
      <c r="B5" s="15"/>
      <c r="C5" s="7" t="s">
        <v>36</v>
      </c>
      <c r="D5" s="7" t="s">
        <v>37</v>
      </c>
      <c r="E5" s="25" t="s">
        <v>38</v>
      </c>
      <c r="F5" s="7" t="s">
        <v>12</v>
      </c>
    </row>
    <row r="6" spans="1:6" ht="3.95" customHeight="1" x14ac:dyDescent="0.2">
      <c r="A6" s="21"/>
      <c r="B6" s="21"/>
      <c r="C6" s="21"/>
      <c r="D6" s="21"/>
      <c r="E6" s="21"/>
      <c r="F6" s="11"/>
    </row>
    <row r="7" spans="1:6" ht="19.5" customHeight="1" x14ac:dyDescent="0.2">
      <c r="A7" s="13" t="s">
        <v>1</v>
      </c>
      <c r="B7" s="13" t="s">
        <v>15</v>
      </c>
      <c r="C7" s="14"/>
      <c r="D7" s="14"/>
      <c r="E7" s="14"/>
      <c r="F7" s="14"/>
    </row>
    <row r="8" spans="1:6" s="3" customFormat="1" ht="19.7" customHeight="1" x14ac:dyDescent="0.2">
      <c r="A8" s="2" t="s">
        <v>2</v>
      </c>
      <c r="B8" s="2" t="s">
        <v>16</v>
      </c>
      <c r="C8" s="16">
        <v>5.7</v>
      </c>
      <c r="D8" s="16">
        <v>6.9</v>
      </c>
      <c r="E8" s="16">
        <v>5.2</v>
      </c>
      <c r="F8" s="16">
        <f>+D8-C8</f>
        <v>1.2000000000000002</v>
      </c>
    </row>
    <row r="9" spans="1:6" s="3" customFormat="1" x14ac:dyDescent="0.2">
      <c r="A9" s="2" t="s">
        <v>3</v>
      </c>
      <c r="B9" s="2" t="s">
        <v>17</v>
      </c>
      <c r="C9" s="16">
        <v>0.9</v>
      </c>
      <c r="D9" s="16">
        <v>1.8</v>
      </c>
      <c r="E9" s="16">
        <v>1.3</v>
      </c>
      <c r="F9" s="16">
        <f t="shared" ref="F9:F20" si="0">+D9-C9</f>
        <v>0.9</v>
      </c>
    </row>
    <row r="10" spans="1:6" x14ac:dyDescent="0.2">
      <c r="A10" s="2" t="s">
        <v>0</v>
      </c>
      <c r="B10" s="2" t="s">
        <v>18</v>
      </c>
      <c r="C10" s="16">
        <v>7.4</v>
      </c>
      <c r="D10" s="16">
        <v>9.8000000000000007</v>
      </c>
      <c r="E10" s="19">
        <v>4</v>
      </c>
      <c r="F10" s="16">
        <f t="shared" si="0"/>
        <v>2.4000000000000004</v>
      </c>
    </row>
    <row r="11" spans="1:6" s="3" customFormat="1" ht="18.75" customHeight="1" x14ac:dyDescent="0.2">
      <c r="A11" s="2" t="s">
        <v>4</v>
      </c>
      <c r="B11" s="2" t="s">
        <v>19</v>
      </c>
      <c r="C11" s="16">
        <v>5</v>
      </c>
      <c r="D11" s="16">
        <v>6.4</v>
      </c>
      <c r="E11" s="16">
        <v>3.9</v>
      </c>
      <c r="F11" s="16">
        <f t="shared" si="0"/>
        <v>1.4000000000000004</v>
      </c>
    </row>
    <row r="12" spans="1:6" s="3" customFormat="1" ht="18.75" customHeight="1" x14ac:dyDescent="0.2">
      <c r="A12" s="2" t="s">
        <v>5</v>
      </c>
      <c r="B12" s="2" t="s">
        <v>20</v>
      </c>
      <c r="C12" s="16">
        <v>4.9000000000000004</v>
      </c>
      <c r="D12" s="16">
        <v>8.4</v>
      </c>
      <c r="E12" s="16">
        <v>4.0999999999999996</v>
      </c>
      <c r="F12" s="16">
        <f t="shared" si="0"/>
        <v>3.5</v>
      </c>
    </row>
    <row r="13" spans="1:6" s="3" customFormat="1" x14ac:dyDescent="0.2">
      <c r="A13" s="2" t="s">
        <v>6</v>
      </c>
      <c r="B13" s="2" t="s">
        <v>21</v>
      </c>
      <c r="C13" s="16">
        <v>6.3</v>
      </c>
      <c r="D13" s="16">
        <v>9.6</v>
      </c>
      <c r="E13" s="16">
        <v>5.8</v>
      </c>
      <c r="F13" s="16">
        <f t="shared" si="0"/>
        <v>3.3</v>
      </c>
    </row>
    <row r="14" spans="1:6" ht="18.75" customHeight="1" x14ac:dyDescent="0.2">
      <c r="A14" s="2" t="s">
        <v>32</v>
      </c>
      <c r="B14" s="2" t="s">
        <v>22</v>
      </c>
      <c r="C14" s="16">
        <v>4.4000000000000004</v>
      </c>
      <c r="D14" s="16">
        <v>6</v>
      </c>
      <c r="E14" s="16">
        <v>3.3</v>
      </c>
      <c r="F14" s="16">
        <f t="shared" si="0"/>
        <v>1.5999999999999996</v>
      </c>
    </row>
    <row r="15" spans="1:6" ht="12.75" customHeight="1" x14ac:dyDescent="0.2">
      <c r="A15" s="2" t="s">
        <v>7</v>
      </c>
      <c r="B15" s="2" t="s">
        <v>23</v>
      </c>
      <c r="C15" s="16">
        <v>3.1</v>
      </c>
      <c r="D15" s="16">
        <v>5.8</v>
      </c>
      <c r="E15" s="16">
        <v>5</v>
      </c>
      <c r="F15" s="16">
        <f t="shared" si="0"/>
        <v>2.6999999999999997</v>
      </c>
    </row>
    <row r="16" spans="1:6" ht="19.5" customHeight="1" x14ac:dyDescent="0.2">
      <c r="A16" s="13" t="s">
        <v>8</v>
      </c>
      <c r="B16" s="13" t="s">
        <v>24</v>
      </c>
      <c r="C16" s="16"/>
      <c r="D16" s="16"/>
      <c r="E16" s="16"/>
      <c r="F16" s="16"/>
    </row>
    <row r="17" spans="1:6" ht="18.75" customHeight="1" x14ac:dyDescent="0.2">
      <c r="A17" s="2" t="s">
        <v>9</v>
      </c>
      <c r="B17" s="2" t="s">
        <v>25</v>
      </c>
      <c r="C17" s="16">
        <v>2.4</v>
      </c>
      <c r="D17" s="16">
        <v>1.9</v>
      </c>
      <c r="E17" s="16">
        <v>2.7</v>
      </c>
      <c r="F17" s="16">
        <f t="shared" si="0"/>
        <v>-0.5</v>
      </c>
    </row>
    <row r="18" spans="1:6" ht="12.75" customHeight="1" x14ac:dyDescent="0.2">
      <c r="A18" s="2" t="s">
        <v>13</v>
      </c>
      <c r="B18" s="2" t="s">
        <v>26</v>
      </c>
      <c r="C18" s="19">
        <v>6.6</v>
      </c>
      <c r="D18" s="19">
        <v>6.7</v>
      </c>
      <c r="E18" s="19">
        <v>6.5</v>
      </c>
      <c r="F18" s="16">
        <f t="shared" si="0"/>
        <v>0.10000000000000053</v>
      </c>
    </row>
    <row r="19" spans="1:6" ht="12.75" customHeight="1" x14ac:dyDescent="0.2">
      <c r="A19" s="2" t="s">
        <v>10</v>
      </c>
      <c r="B19" s="2" t="s">
        <v>27</v>
      </c>
      <c r="C19" s="16">
        <v>-5.2</v>
      </c>
      <c r="D19" s="16">
        <v>-14.1</v>
      </c>
      <c r="E19" s="16">
        <v>-3.1</v>
      </c>
      <c r="F19" s="16">
        <f t="shared" si="0"/>
        <v>-8.8999999999999986</v>
      </c>
    </row>
    <row r="20" spans="1:6" ht="18.75" customHeight="1" x14ac:dyDescent="0.2">
      <c r="A20" s="2" t="s">
        <v>11</v>
      </c>
      <c r="B20" s="2" t="s">
        <v>28</v>
      </c>
      <c r="C20" s="16">
        <v>3</v>
      </c>
      <c r="D20" s="16">
        <v>2.6</v>
      </c>
      <c r="E20" s="16">
        <v>2.9</v>
      </c>
      <c r="F20" s="16">
        <f t="shared" si="0"/>
        <v>-0.39999999999999991</v>
      </c>
    </row>
    <row r="21" spans="1:6" ht="3.95" customHeight="1" x14ac:dyDescent="0.2">
      <c r="A21" s="21"/>
      <c r="B21" s="21"/>
      <c r="C21" s="21"/>
      <c r="D21" s="21"/>
      <c r="E21" s="21"/>
      <c r="F21" s="12"/>
    </row>
    <row r="22" spans="1:6" x14ac:dyDescent="0.2">
      <c r="A22" s="20" t="s">
        <v>33</v>
      </c>
      <c r="B22" s="17" t="s">
        <v>30</v>
      </c>
      <c r="D22" s="18"/>
      <c r="E22" s="18"/>
      <c r="F22" s="1"/>
    </row>
    <row r="23" spans="1:6" x14ac:dyDescent="0.2">
      <c r="A23" s="20" t="s">
        <v>34</v>
      </c>
      <c r="B23" s="17" t="s">
        <v>31</v>
      </c>
      <c r="D23" s="18"/>
    </row>
  </sheetData>
  <phoneticPr fontId="8" type="noConversion"/>
  <pageMargins left="1.0629921259842521" right="1.0629921259842521" top="1.1023622047244095" bottom="1.7716535433070868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Fjármálaráðuneytið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Tafla 6-Fjárreiður lánastofnana.xls</dc:title>
  <dc:creator>Nökkvi Bragason</dc:creator>
  <cp:keywords>Fjárl.frv. Fyrra hefti, 2004</cp:keywords>
  <cp:lastModifiedBy>Þórdís Steinsdóttir</cp:lastModifiedBy>
  <cp:lastPrinted>2017-09-05T22:54:57Z</cp:lastPrinted>
  <dcterms:created xsi:type="dcterms:W3CDTF">1998-08-14T12:45:45Z</dcterms:created>
  <dcterms:modified xsi:type="dcterms:W3CDTF">2017-09-11T11:51:03Z</dcterms:modified>
  <cp:category>7.61.1.1.1</cp:category>
</cp:coreProperties>
</file>